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Be you own BOSS Calculations" sheetId="1" r:id="rId1"/>
    <sheet name="Exclusive Rights  Partner" sheetId="2" r:id="rId2"/>
  </sheets>
  <definedNames/>
  <calcPr fullCalcOnLoad="1"/>
</workbook>
</file>

<file path=xl/sharedStrings.xml><?xml version="1.0" encoding="utf-8"?>
<sst xmlns="http://schemas.openxmlformats.org/spreadsheetml/2006/main" count="112" uniqueCount="99">
  <si>
    <t>Website Design</t>
  </si>
  <si>
    <t xml:space="preserve">CMS </t>
  </si>
  <si>
    <t>E-Commerce</t>
  </si>
  <si>
    <t>Advance E-Com</t>
  </si>
  <si>
    <t>Mobile App</t>
  </si>
  <si>
    <t>Basic Android</t>
  </si>
  <si>
    <t>Basic iOS</t>
  </si>
  <si>
    <t>Advance    Android</t>
  </si>
  <si>
    <t>Advance iOS</t>
  </si>
  <si>
    <t>Event Ticketing</t>
  </si>
  <si>
    <t>Movie booking system</t>
  </si>
  <si>
    <t>Website Single license</t>
  </si>
  <si>
    <t>Additional Outlet</t>
  </si>
  <si>
    <t>Starter</t>
  </si>
  <si>
    <t xml:space="preserve">Silver </t>
  </si>
  <si>
    <t xml:space="preserve">Cold </t>
  </si>
  <si>
    <t>Platinum</t>
  </si>
  <si>
    <t xml:space="preserve">Products &amp; Services </t>
  </si>
  <si>
    <t xml:space="preserve">Price </t>
  </si>
  <si>
    <t>SEO</t>
  </si>
  <si>
    <t>Local Listing</t>
  </si>
  <si>
    <t xml:space="preserve">Social Media Management </t>
  </si>
  <si>
    <t>( 6 months)</t>
  </si>
  <si>
    <t>Expected Sales</t>
  </si>
  <si>
    <t>Web +Android + iOS Combo Pack</t>
  </si>
  <si>
    <t>Basic 10 Page website</t>
  </si>
  <si>
    <t xml:space="preserve">Total Income </t>
  </si>
  <si>
    <t>Strategy</t>
  </si>
  <si>
    <t>5 Page Responsive</t>
  </si>
  <si>
    <t>Foodchow</t>
  </si>
  <si>
    <t>Restaurant Website</t>
  </si>
  <si>
    <t>Restaurant iPhone App</t>
  </si>
  <si>
    <t>Restaurant Android App</t>
  </si>
  <si>
    <t>Restaurant Website with ordering</t>
  </si>
  <si>
    <t>No of Restaurants</t>
  </si>
  <si>
    <t>Gold Partner ( 30%)</t>
  </si>
  <si>
    <t>Diamond Partner (40%)</t>
  </si>
  <si>
    <t>Restaurant Listing ( Freemium )</t>
  </si>
  <si>
    <t xml:space="preserve">Your monthly Recurring Income </t>
  </si>
  <si>
    <t>Total Transactions per day</t>
  </si>
  <si>
    <t>1 Long page 5 Page Responsive Website</t>
  </si>
  <si>
    <t>White label ( Website )</t>
  </si>
  <si>
    <t>White label ( Android App )</t>
  </si>
  <si>
    <t>Mobile App Android ( single )</t>
  </si>
  <si>
    <t>Mobile App iOS   ( single )</t>
  </si>
  <si>
    <t>White Label  ( Website unlimited cinemas)</t>
  </si>
  <si>
    <t>1  page 5  Responsive Website</t>
  </si>
  <si>
    <t>White Label FoodChow</t>
  </si>
  <si>
    <t>Your Revenue( 40 %)</t>
  </si>
  <si>
    <t>Avg.  Amount of Daily trasaction</t>
  </si>
  <si>
    <t>10 % Earnings of FoodChow/day</t>
  </si>
  <si>
    <t>Monthly Earnings of Foodchow</t>
  </si>
  <si>
    <t xml:space="preserve">Partner Success Program ROI , BENEFITS &amp; Comparsion </t>
  </si>
  <si>
    <t>Benefits</t>
  </si>
  <si>
    <t>Keep 100 % on first revenue untill you get sales upto $10,400</t>
  </si>
  <si>
    <t>Features</t>
  </si>
  <si>
    <t>2 Months of Dedicated Account Manager to help you get started</t>
  </si>
  <si>
    <t>30 % Margins on all future salaes</t>
  </si>
  <si>
    <t>Marketing  &amp; Product Training</t>
  </si>
  <si>
    <t>Access to Sandbox Accounts for Product Demonstration</t>
  </si>
  <si>
    <t xml:space="preserve">Free access to all the marketing resoruces </t>
  </si>
  <si>
    <t>Rights to promote all our products and services</t>
  </si>
  <si>
    <t>Free CRM access to manage leads</t>
  </si>
  <si>
    <t xml:space="preserve">Lead forwarding in your respecitive Territory </t>
  </si>
  <si>
    <t>Free Auto Renewal if actively working and bring revenue of minimum $500/month after 12 months</t>
  </si>
  <si>
    <t>Can easily get ROI by securing 3 to 7 client at an average sale of $2,000</t>
  </si>
  <si>
    <t>2 Month Dedicated account manager to help you in securing the first sales</t>
  </si>
  <si>
    <t>Right to sell all the products on non-exclusive Basis</t>
  </si>
  <si>
    <t>Complete support and training to help you succeed</t>
  </si>
  <si>
    <t>Estimate ROI within 6 months if you put atleast 3 to 4 hours on daily basis.</t>
  </si>
  <si>
    <t>Who should join</t>
  </si>
  <si>
    <t>Someone who have investment capacity and knowledge but lack time</t>
  </si>
  <si>
    <t>Don’t want to quit job and want marketing support</t>
  </si>
  <si>
    <t>If you are looking to go full time and need backend support</t>
  </si>
  <si>
    <t>Platinum Reseller $10,000</t>
  </si>
  <si>
    <t>Diamond Reseller $25,000</t>
  </si>
  <si>
    <t>Keep 100 % on first revenue untill you get sales upto $30,400</t>
  </si>
  <si>
    <t>5  Months of Dedicated Account Manager to help you get started</t>
  </si>
  <si>
    <t>40 % Margins on all future salaes</t>
  </si>
  <si>
    <t>Exclusive Territorial rights of 1 product</t>
  </si>
  <si>
    <t>5 Month Dedicated account manager to help you in securing the first sales</t>
  </si>
  <si>
    <t>Can easily get ROI by securing 10  to 20 client of Sub-Resellers at an average sale of $2,000</t>
  </si>
  <si>
    <t>Right to sell 1 product on exclusive  and others on  non-exclusive Basis</t>
  </si>
  <si>
    <t>Estimate ROI within 8-12 months if you put atleast 3 to 4 hours on daily o basis or 6 months if you do full time</t>
  </si>
  <si>
    <t>Someone who have investment capacity and able to commit on full time basis</t>
  </si>
  <si>
    <t>Want complete Marketing and product trainnig</t>
  </si>
  <si>
    <t>Need backend support and want exclusive rights</t>
  </si>
  <si>
    <t>Have an office to conduct training for new partners as well as client visits</t>
  </si>
  <si>
    <t xml:space="preserve">ROI </t>
  </si>
  <si>
    <t>Type of Revenue</t>
  </si>
  <si>
    <t xml:space="preserve">Estimated Cost </t>
  </si>
  <si>
    <t>No of Sales</t>
  </si>
  <si>
    <t>Total Revenue</t>
  </si>
  <si>
    <t>Bronze Partner Sign up</t>
  </si>
  <si>
    <t xml:space="preserve">Client Sign up </t>
  </si>
  <si>
    <t>Note : Us this calculator to see how soon you can get your investment back. The first $30,400 in sales goes to you without sharing any % on sales with us.After you receive this amount the revenue sharing will be 40% to you and 60% to us</t>
  </si>
  <si>
    <t>Earn recurring income from sub-resellers you appoint</t>
  </si>
  <si>
    <t>Able to appoint Sub-Resellers</t>
  </si>
  <si>
    <t>Enter your estimated sales to know the expected profit based upon the products and services you will be promoting.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</si>
</sst>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$&quot;#,##0.0_);[Red]\(&quot;$&quot;#,##0.0\)"/>
    <numFmt numFmtId="179" formatCode="_ * #,##0.000_ ;_ * \-#,##0.000_ ;_ * &quot;-&quot;??_ ;_ @_ "/>
    <numFmt numFmtId="180" formatCode="_ * #,##0.0000_ ;_ * \-#,##0.0000_ ;_ * &quot;-&quot;??_ ;_ @_ "/>
    <numFmt numFmtId="181" formatCode="_ * #,##0.0_ ;_ * \-#,##0.0_ ;_ * &quot;-&quot;??_ ;_ @_ "/>
    <numFmt numFmtId="182" formatCode="_ * #,##0_ ;_ * \-#,##0_ ;_ * &quot;-&quot;??_ ;_ @_ "/>
    <numFmt numFmtId="183" formatCode="_-[$$-409]* #,##0.00_ ;_-[$$-409]* \-#,##0.00\ ;_-[$$-409]* &quot;-&quot;??_ ;_-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0" fillId="0" borderId="0" xfId="0" applyNumberFormat="1" applyAlignment="1">
      <alignment/>
    </xf>
    <xf numFmtId="0" fontId="36" fillId="33" borderId="0" xfId="0" applyFont="1" applyFill="1" applyAlignment="1">
      <alignment/>
    </xf>
    <xf numFmtId="165" fontId="0" fillId="0" borderId="0" xfId="0" applyNumberFormat="1" applyAlignment="1">
      <alignment/>
    </xf>
    <xf numFmtId="170" fontId="0" fillId="0" borderId="0" xfId="44" applyFont="1" applyAlignment="1">
      <alignment/>
    </xf>
    <xf numFmtId="170" fontId="36" fillId="0" borderId="0" xfId="44" applyFon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70" fontId="0" fillId="0" borderId="0" xfId="44" applyFont="1" applyAlignment="1">
      <alignment/>
    </xf>
    <xf numFmtId="170" fontId="0" fillId="0" borderId="0" xfId="0" applyNumberFormat="1" applyAlignment="1">
      <alignment/>
    </xf>
    <xf numFmtId="0" fontId="38" fillId="0" borderId="0" xfId="0" applyFont="1" applyAlignment="1">
      <alignment/>
    </xf>
    <xf numFmtId="183" fontId="0" fillId="0" borderId="0" xfId="0" applyNumberFormat="1" applyAlignment="1">
      <alignment/>
    </xf>
    <xf numFmtId="165" fontId="36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183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70" fontId="0" fillId="0" borderId="0" xfId="44" applyFont="1" applyAlignment="1">
      <alignment/>
    </xf>
    <xf numFmtId="170" fontId="0" fillId="0" borderId="0" xfId="44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83" fontId="3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4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0"/>
  <sheetViews>
    <sheetView tabSelected="1" zoomScale="80" zoomScaleNormal="80" zoomScalePageLayoutView="0" workbookViewId="0" topLeftCell="A43">
      <selection activeCell="H15" sqref="H15"/>
    </sheetView>
  </sheetViews>
  <sheetFormatPr defaultColWidth="9.140625" defaultRowHeight="15"/>
  <cols>
    <col min="1" max="1" width="9.140625" style="0" customWidth="1"/>
    <col min="2" max="2" width="29.421875" style="0" customWidth="1"/>
    <col min="3" max="4" width="16.57421875" style="0" customWidth="1"/>
    <col min="5" max="5" width="24.00390625" style="0" customWidth="1"/>
    <col min="6" max="7" width="21.140625" style="0" customWidth="1"/>
    <col min="8" max="8" width="24.140625" style="0" customWidth="1"/>
    <col min="9" max="9" width="17.8515625" style="0" customWidth="1"/>
    <col min="10" max="10" width="13.8515625" style="0" customWidth="1"/>
    <col min="11" max="11" width="23.421875" style="0" customWidth="1"/>
  </cols>
  <sheetData>
    <row r="2" ht="15">
      <c r="B2" t="s">
        <v>98</v>
      </c>
    </row>
    <row r="4" spans="2:7" ht="15">
      <c r="B4" s="3" t="s">
        <v>17</v>
      </c>
      <c r="C4" s="3" t="s">
        <v>18</v>
      </c>
      <c r="D4" s="3" t="s">
        <v>23</v>
      </c>
      <c r="E4" s="3" t="s">
        <v>48</v>
      </c>
      <c r="F4" s="34"/>
      <c r="G4" s="34"/>
    </row>
    <row r="6" spans="2:8" ht="15">
      <c r="B6" s="1" t="s">
        <v>0</v>
      </c>
      <c r="H6" s="1"/>
    </row>
    <row r="7" spans="2:13" ht="15">
      <c r="B7" s="1" t="s">
        <v>46</v>
      </c>
      <c r="C7" s="16">
        <v>300</v>
      </c>
      <c r="D7">
        <v>1</v>
      </c>
      <c r="E7" s="10">
        <f>C7*D7*0.4</f>
        <v>120</v>
      </c>
      <c r="F7" s="10"/>
      <c r="G7" s="10"/>
      <c r="H7" s="1"/>
      <c r="I7" s="16"/>
      <c r="K7" s="18"/>
      <c r="L7" s="18"/>
      <c r="M7" s="18"/>
    </row>
    <row r="8" spans="2:13" ht="15">
      <c r="B8" s="1" t="s">
        <v>40</v>
      </c>
      <c r="C8" s="16">
        <v>500</v>
      </c>
      <c r="D8">
        <v>1</v>
      </c>
      <c r="E8" s="10">
        <f>C8*D8*0.4</f>
        <v>200</v>
      </c>
      <c r="F8" s="10"/>
      <c r="G8" s="10"/>
      <c r="H8" s="1"/>
      <c r="I8" s="16"/>
      <c r="K8" s="18"/>
      <c r="L8" s="18"/>
      <c r="M8" s="18"/>
    </row>
    <row r="9" spans="2:13" ht="15">
      <c r="B9" t="s">
        <v>28</v>
      </c>
      <c r="C9" s="13">
        <v>750</v>
      </c>
      <c r="D9">
        <v>2</v>
      </c>
      <c r="E9" s="5">
        <f>C9*D9*0.4</f>
        <v>600</v>
      </c>
      <c r="F9" s="10"/>
      <c r="G9" s="10"/>
      <c r="I9" s="13"/>
      <c r="K9" s="18"/>
      <c r="L9" s="18"/>
      <c r="M9" s="18"/>
    </row>
    <row r="10" spans="2:13" ht="15">
      <c r="B10" t="s">
        <v>25</v>
      </c>
      <c r="C10" s="13">
        <v>1200</v>
      </c>
      <c r="D10">
        <v>1</v>
      </c>
      <c r="E10" s="5">
        <f>C10*D10*0.4</f>
        <v>480</v>
      </c>
      <c r="F10" s="10"/>
      <c r="G10" s="10"/>
      <c r="I10" s="13"/>
      <c r="K10" s="18"/>
      <c r="L10" s="18"/>
      <c r="M10" s="18"/>
    </row>
    <row r="11" spans="2:13" ht="15">
      <c r="B11" t="s">
        <v>1</v>
      </c>
      <c r="C11" s="13">
        <v>1500</v>
      </c>
      <c r="D11">
        <v>0</v>
      </c>
      <c r="E11" s="5">
        <f aca="true" t="shared" si="0" ref="E11:E19">C11*D11*0.4</f>
        <v>0</v>
      </c>
      <c r="F11" s="10"/>
      <c r="G11" s="10"/>
      <c r="I11" s="13"/>
      <c r="K11" s="18"/>
      <c r="L11" s="18"/>
      <c r="M11" s="18"/>
    </row>
    <row r="12" spans="2:13" ht="15">
      <c r="B12" t="s">
        <v>2</v>
      </c>
      <c r="C12" s="13">
        <v>900</v>
      </c>
      <c r="D12">
        <v>1</v>
      </c>
      <c r="E12" s="5">
        <f t="shared" si="0"/>
        <v>360</v>
      </c>
      <c r="F12" s="10"/>
      <c r="G12" s="10"/>
      <c r="I12" s="13"/>
      <c r="K12" s="18"/>
      <c r="L12" s="18"/>
      <c r="M12" s="18"/>
    </row>
    <row r="13" spans="2:7" ht="15">
      <c r="B13" t="s">
        <v>3</v>
      </c>
      <c r="C13" s="13">
        <v>2000</v>
      </c>
      <c r="D13">
        <v>0</v>
      </c>
      <c r="E13" s="5">
        <f t="shared" si="0"/>
        <v>0</v>
      </c>
      <c r="F13" s="10"/>
      <c r="G13" s="10"/>
    </row>
    <row r="14" spans="2:7" ht="15">
      <c r="B14" s="1" t="s">
        <v>4</v>
      </c>
      <c r="C14" s="13"/>
      <c r="E14" s="5"/>
      <c r="F14" s="10"/>
      <c r="G14" s="10"/>
    </row>
    <row r="15" spans="2:7" ht="15">
      <c r="B15" t="s">
        <v>5</v>
      </c>
      <c r="C15" s="13">
        <v>900</v>
      </c>
      <c r="D15">
        <v>1</v>
      </c>
      <c r="E15" s="5">
        <f t="shared" si="0"/>
        <v>360</v>
      </c>
      <c r="F15" s="10"/>
      <c r="G15" s="10"/>
    </row>
    <row r="16" spans="2:7" ht="15">
      <c r="B16" t="s">
        <v>6</v>
      </c>
      <c r="C16" s="13">
        <v>1100</v>
      </c>
      <c r="D16">
        <v>0</v>
      </c>
      <c r="E16" s="5">
        <f t="shared" si="0"/>
        <v>0</v>
      </c>
      <c r="F16" s="10"/>
      <c r="G16" s="10"/>
    </row>
    <row r="17" spans="2:7" ht="15">
      <c r="B17" t="s">
        <v>7</v>
      </c>
      <c r="C17" s="13">
        <v>2000</v>
      </c>
      <c r="D17">
        <v>0</v>
      </c>
      <c r="E17" s="5">
        <f t="shared" si="0"/>
        <v>0</v>
      </c>
      <c r="F17" s="10"/>
      <c r="G17" s="10"/>
    </row>
    <row r="18" spans="2:7" ht="15">
      <c r="B18" t="s">
        <v>8</v>
      </c>
      <c r="C18" s="13">
        <v>2000</v>
      </c>
      <c r="D18">
        <v>0</v>
      </c>
      <c r="E18" s="5">
        <f t="shared" si="0"/>
        <v>0</v>
      </c>
      <c r="F18" s="10"/>
      <c r="G18" s="10"/>
    </row>
    <row r="19" spans="2:7" ht="29.25" customHeight="1">
      <c r="B19" t="s">
        <v>24</v>
      </c>
      <c r="C19" s="4">
        <v>5000</v>
      </c>
      <c r="D19">
        <v>1</v>
      </c>
      <c r="E19" s="5">
        <f t="shared" si="0"/>
        <v>2000</v>
      </c>
      <c r="F19" s="10"/>
      <c r="G19" s="10"/>
    </row>
    <row r="20" spans="5:7" ht="15">
      <c r="E20" s="5"/>
      <c r="F20" s="10"/>
      <c r="G20" s="10"/>
    </row>
    <row r="21" spans="2:7" ht="15">
      <c r="B21" s="1" t="s">
        <v>9</v>
      </c>
      <c r="E21" s="5">
        <f>C21*D21*0.4*12</f>
        <v>0</v>
      </c>
      <c r="F21" s="10"/>
      <c r="G21" s="10"/>
    </row>
    <row r="22" spans="2:7" ht="15">
      <c r="B22" t="s">
        <v>13</v>
      </c>
      <c r="C22" s="4">
        <v>100</v>
      </c>
      <c r="D22">
        <v>0</v>
      </c>
      <c r="E22" s="5">
        <f>C22*D22*0.4</f>
        <v>0</v>
      </c>
      <c r="F22" s="10"/>
      <c r="G22" s="10"/>
    </row>
    <row r="23" spans="2:7" ht="15">
      <c r="B23" t="s">
        <v>14</v>
      </c>
      <c r="C23" s="4">
        <v>200</v>
      </c>
      <c r="D23">
        <v>0</v>
      </c>
      <c r="E23" s="5">
        <f aca="true" t="shared" si="1" ref="E23:E39">C23*D23*0.4</f>
        <v>0</v>
      </c>
      <c r="F23" s="10"/>
      <c r="G23" s="10"/>
    </row>
    <row r="24" spans="2:7" ht="15">
      <c r="B24" t="s">
        <v>15</v>
      </c>
      <c r="C24" s="4">
        <v>300</v>
      </c>
      <c r="D24">
        <v>0</v>
      </c>
      <c r="E24" s="5">
        <f t="shared" si="1"/>
        <v>0</v>
      </c>
      <c r="F24" s="10"/>
      <c r="G24" s="10"/>
    </row>
    <row r="25" spans="2:7" ht="15">
      <c r="B25" t="s">
        <v>16</v>
      </c>
      <c r="C25" s="4">
        <v>800</v>
      </c>
      <c r="D25">
        <v>0</v>
      </c>
      <c r="E25" s="5">
        <f>C25*D25*0.4</f>
        <v>0</v>
      </c>
      <c r="F25" s="10"/>
      <c r="G25" s="10"/>
    </row>
    <row r="26" spans="2:7" ht="15">
      <c r="B26" t="s">
        <v>41</v>
      </c>
      <c r="C26" s="4">
        <v>3950</v>
      </c>
      <c r="D26">
        <v>0</v>
      </c>
      <c r="E26" s="5">
        <f>C26*D26*0.4</f>
        <v>0</v>
      </c>
      <c r="F26" s="10"/>
      <c r="G26" s="10"/>
    </row>
    <row r="27" spans="2:7" ht="15">
      <c r="B27" t="s">
        <v>42</v>
      </c>
      <c r="C27" s="4">
        <v>1950</v>
      </c>
      <c r="E27" s="10">
        <f>C27*D27*0.4</f>
        <v>0</v>
      </c>
      <c r="F27" s="10"/>
      <c r="G27" s="10"/>
    </row>
    <row r="28" spans="2:7" ht="15">
      <c r="B28" t="s">
        <v>42</v>
      </c>
      <c r="C28" s="4">
        <v>2450</v>
      </c>
      <c r="E28" s="10">
        <f>C28*D28*0.4</f>
        <v>0</v>
      </c>
      <c r="F28" s="10"/>
      <c r="G28" s="10"/>
    </row>
    <row r="29" spans="3:7" ht="15">
      <c r="C29" s="2"/>
      <c r="E29" s="10"/>
      <c r="F29" s="10"/>
      <c r="G29" s="10"/>
    </row>
    <row r="30" spans="2:7" ht="15">
      <c r="B30" s="1" t="s">
        <v>10</v>
      </c>
      <c r="E30" s="5">
        <f t="shared" si="1"/>
        <v>0</v>
      </c>
      <c r="F30" s="10"/>
      <c r="G30" s="10"/>
    </row>
    <row r="31" spans="2:7" ht="15">
      <c r="B31" t="s">
        <v>11</v>
      </c>
      <c r="C31" s="4">
        <v>2000</v>
      </c>
      <c r="D31">
        <v>0</v>
      </c>
      <c r="E31" s="5">
        <f t="shared" si="1"/>
        <v>0</v>
      </c>
      <c r="F31" s="10"/>
      <c r="G31" s="10"/>
    </row>
    <row r="32" spans="2:7" ht="15">
      <c r="B32" t="s">
        <v>43</v>
      </c>
      <c r="C32" s="4">
        <v>900</v>
      </c>
      <c r="D32">
        <v>0</v>
      </c>
      <c r="E32" s="5">
        <f t="shared" si="1"/>
        <v>0</v>
      </c>
      <c r="F32" s="10"/>
      <c r="G32" s="10"/>
    </row>
    <row r="33" spans="2:7" ht="15">
      <c r="B33" t="s">
        <v>44</v>
      </c>
      <c r="C33" s="4">
        <v>900</v>
      </c>
      <c r="D33">
        <v>0</v>
      </c>
      <c r="E33" s="5">
        <f t="shared" si="1"/>
        <v>0</v>
      </c>
      <c r="F33" s="10"/>
      <c r="G33" s="10"/>
    </row>
    <row r="34" spans="2:7" ht="15">
      <c r="B34" t="s">
        <v>12</v>
      </c>
      <c r="C34" s="4">
        <v>1000</v>
      </c>
      <c r="D34">
        <v>0</v>
      </c>
      <c r="E34" s="5">
        <f t="shared" si="1"/>
        <v>0</v>
      </c>
      <c r="F34" s="10"/>
      <c r="G34" s="10"/>
    </row>
    <row r="35" spans="2:7" ht="15">
      <c r="B35" t="s">
        <v>45</v>
      </c>
      <c r="C35" s="7">
        <v>7000</v>
      </c>
      <c r="E35" s="5"/>
      <c r="F35" s="10"/>
      <c r="G35" s="10"/>
    </row>
    <row r="36" spans="5:7" ht="15">
      <c r="E36" s="5"/>
      <c r="F36" s="10"/>
      <c r="G36" s="10"/>
    </row>
    <row r="37" spans="2:7" ht="15">
      <c r="B37" s="1" t="s">
        <v>19</v>
      </c>
      <c r="E37" s="5"/>
      <c r="F37" s="10"/>
      <c r="G37" s="10"/>
    </row>
    <row r="38" spans="2:7" ht="15">
      <c r="B38" t="s">
        <v>20</v>
      </c>
      <c r="C38" s="4">
        <v>150</v>
      </c>
      <c r="D38">
        <v>1</v>
      </c>
      <c r="E38" s="5">
        <f>C38*D38*0.2</f>
        <v>30</v>
      </c>
      <c r="F38" s="10"/>
      <c r="G38" s="10"/>
    </row>
    <row r="39" spans="2:7" ht="15">
      <c r="B39" t="s">
        <v>21</v>
      </c>
      <c r="C39" s="4">
        <v>1500</v>
      </c>
      <c r="D39">
        <v>0</v>
      </c>
      <c r="E39" s="5">
        <f t="shared" si="1"/>
        <v>0</v>
      </c>
      <c r="F39" s="10"/>
      <c r="G39" s="10"/>
    </row>
    <row r="40" spans="2:7" ht="15">
      <c r="B40" t="s">
        <v>22</v>
      </c>
      <c r="E40" s="5"/>
      <c r="F40" s="10"/>
      <c r="G40" s="10"/>
    </row>
    <row r="41" spans="2:7" ht="15">
      <c r="B41" t="s">
        <v>27</v>
      </c>
      <c r="C41" s="2">
        <v>2000</v>
      </c>
      <c r="E41" s="5"/>
      <c r="F41" s="10"/>
      <c r="G41" s="10"/>
    </row>
    <row r="42" spans="3:7" ht="15">
      <c r="C42" s="2"/>
      <c r="E42" s="5"/>
      <c r="F42" s="10"/>
      <c r="G42" s="10"/>
    </row>
    <row r="43" spans="2:7" ht="15">
      <c r="B43" s="1" t="s">
        <v>29</v>
      </c>
      <c r="C43" s="2"/>
      <c r="E43" s="5"/>
      <c r="F43" s="10"/>
      <c r="G43" s="10"/>
    </row>
    <row r="44" spans="2:7" ht="15">
      <c r="B44" s="1"/>
      <c r="C44" s="2"/>
      <c r="E44" s="5"/>
      <c r="F44" s="10"/>
      <c r="G44" s="10"/>
    </row>
    <row r="45" spans="2:7" ht="15">
      <c r="B45" s="8" t="s">
        <v>30</v>
      </c>
      <c r="C45" s="4">
        <v>500</v>
      </c>
      <c r="D45">
        <v>1</v>
      </c>
      <c r="E45" s="5">
        <f>C45*D45*0.4</f>
        <v>200</v>
      </c>
      <c r="F45" s="10"/>
      <c r="G45" s="10"/>
    </row>
    <row r="46" spans="2:7" ht="15">
      <c r="B46" s="8" t="s">
        <v>33</v>
      </c>
      <c r="C46" s="4">
        <v>1200</v>
      </c>
      <c r="D46">
        <v>1</v>
      </c>
      <c r="E46" s="5">
        <f>C46*D46*0.4</f>
        <v>480</v>
      </c>
      <c r="F46" s="10"/>
      <c r="G46" s="10"/>
    </row>
    <row r="47" spans="2:7" ht="27" customHeight="1">
      <c r="B47" s="1" t="s">
        <v>31</v>
      </c>
      <c r="C47" s="4">
        <v>600</v>
      </c>
      <c r="D47">
        <v>1</v>
      </c>
      <c r="E47" s="5">
        <f>C47*D47*0.4</f>
        <v>240</v>
      </c>
      <c r="F47" s="10"/>
      <c r="G47" s="10"/>
    </row>
    <row r="48" spans="2:7" ht="27.75" customHeight="1">
      <c r="B48" s="1" t="s">
        <v>32</v>
      </c>
      <c r="C48" s="4">
        <v>600</v>
      </c>
      <c r="E48" s="5">
        <f>C48*D48*0.4</f>
        <v>0</v>
      </c>
      <c r="F48" s="10"/>
      <c r="G48" s="10"/>
    </row>
    <row r="49" spans="2:7" ht="15">
      <c r="B49" s="1" t="s">
        <v>47</v>
      </c>
      <c r="C49" s="4">
        <v>30000</v>
      </c>
      <c r="D49">
        <v>1</v>
      </c>
      <c r="E49" s="5">
        <f>C49*D49*0.4</f>
        <v>12000</v>
      </c>
      <c r="F49" s="10"/>
      <c r="G49" s="10"/>
    </row>
    <row r="50" ht="15">
      <c r="F50" s="10"/>
    </row>
    <row r="51" spans="2:7" ht="15">
      <c r="B51" s="1"/>
      <c r="C51" s="4"/>
      <c r="E51" s="5"/>
      <c r="F51" s="10"/>
      <c r="G51" s="10"/>
    </row>
    <row r="52" spans="2:7" ht="15">
      <c r="B52" s="1" t="s">
        <v>26</v>
      </c>
      <c r="C52" s="1"/>
      <c r="D52" s="1"/>
      <c r="E52" s="6">
        <f>SUM(E9:E51)</f>
        <v>16750</v>
      </c>
      <c r="F52" s="10"/>
      <c r="G52" s="6"/>
    </row>
    <row r="55" spans="2:4" ht="15">
      <c r="B55" s="12"/>
      <c r="D55" s="1"/>
    </row>
    <row r="57" spans="2:9" ht="30">
      <c r="B57" s="1"/>
      <c r="C57" s="14" t="s">
        <v>34</v>
      </c>
      <c r="D57" s="15" t="s">
        <v>49</v>
      </c>
      <c r="E57" s="15" t="s">
        <v>39</v>
      </c>
      <c r="F57" s="17" t="s">
        <v>50</v>
      </c>
      <c r="G57" s="17" t="s">
        <v>51</v>
      </c>
      <c r="H57" s="6" t="s">
        <v>35</v>
      </c>
      <c r="I57" s="1" t="s">
        <v>36</v>
      </c>
    </row>
    <row r="58" spans="2:9" ht="15">
      <c r="B58" s="1" t="s">
        <v>37</v>
      </c>
      <c r="C58" s="9">
        <v>100</v>
      </c>
      <c r="D58" s="19">
        <v>50</v>
      </c>
      <c r="E58" s="18">
        <f>D58*C58</f>
        <v>5000</v>
      </c>
      <c r="F58" s="18">
        <f>E58*0.06</f>
        <v>300</v>
      </c>
      <c r="G58" s="18">
        <f>F58*30</f>
        <v>9000</v>
      </c>
      <c r="H58" s="18">
        <f>G58*0.3</f>
        <v>2700</v>
      </c>
      <c r="I58" s="18">
        <f>G58*0.4</f>
        <v>3600</v>
      </c>
    </row>
    <row r="59" spans="2:9" ht="15">
      <c r="B59" s="1"/>
      <c r="C59" s="4"/>
      <c r="G59" s="5"/>
      <c r="I59" s="5"/>
    </row>
    <row r="60" spans="2:10" ht="15">
      <c r="B60" s="1" t="s">
        <v>38</v>
      </c>
      <c r="G60" s="10"/>
      <c r="H60" s="13"/>
      <c r="I60" s="11"/>
      <c r="J60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Q47"/>
  <sheetViews>
    <sheetView zoomScalePageLayoutView="0" workbookViewId="0" topLeftCell="A22">
      <selection activeCell="C31" sqref="C31:H31"/>
    </sheetView>
  </sheetViews>
  <sheetFormatPr defaultColWidth="9.140625" defaultRowHeight="15"/>
  <cols>
    <col min="7" max="7" width="10.28125" style="0" bestFit="1" customWidth="1"/>
    <col min="12" max="12" width="11.28125" style="0" bestFit="1" customWidth="1"/>
  </cols>
  <sheetData>
    <row r="3" ht="12.75" customHeight="1"/>
    <row r="4" spans="3:7" ht="39" customHeight="1">
      <c r="C4" s="29" t="s">
        <v>52</v>
      </c>
      <c r="D4" s="29"/>
      <c r="E4" s="29"/>
      <c r="F4" s="29"/>
      <c r="G4" s="29"/>
    </row>
    <row r="6" spans="3:6" ht="18.75">
      <c r="C6" s="28" t="s">
        <v>74</v>
      </c>
      <c r="D6" s="28"/>
      <c r="E6" s="28"/>
      <c r="F6" s="28"/>
    </row>
    <row r="8" spans="3:10" ht="21">
      <c r="C8" s="26" t="s">
        <v>55</v>
      </c>
      <c r="D8" s="26"/>
      <c r="J8" s="21" t="s">
        <v>53</v>
      </c>
    </row>
    <row r="9" spans="3:16" ht="15">
      <c r="C9" s="25" t="s">
        <v>54</v>
      </c>
      <c r="D9" s="25"/>
      <c r="E9" s="25"/>
      <c r="F9" s="25"/>
      <c r="G9" s="25"/>
      <c r="H9" s="25"/>
      <c r="I9" s="25"/>
      <c r="J9" s="25" t="s">
        <v>65</v>
      </c>
      <c r="K9" s="25"/>
      <c r="L9" s="25"/>
      <c r="M9" s="25"/>
      <c r="N9" s="25"/>
      <c r="O9" s="25"/>
      <c r="P9" s="25"/>
    </row>
    <row r="10" spans="3:10" ht="15">
      <c r="C10" s="25" t="s">
        <v>56</v>
      </c>
      <c r="D10" s="25"/>
      <c r="E10" s="25"/>
      <c r="F10" s="25"/>
      <c r="G10" s="25"/>
      <c r="H10" s="25"/>
      <c r="I10" s="25"/>
      <c r="J10" t="s">
        <v>66</v>
      </c>
    </row>
    <row r="11" spans="3:10" ht="15">
      <c r="C11" s="25" t="s">
        <v>57</v>
      </c>
      <c r="D11" s="25"/>
      <c r="E11" s="25"/>
      <c r="F11" s="25"/>
      <c r="G11" s="25"/>
      <c r="H11" s="25"/>
      <c r="I11" s="25"/>
      <c r="J11" t="s">
        <v>67</v>
      </c>
    </row>
    <row r="12" spans="3:10" ht="27" customHeight="1">
      <c r="C12" s="27" t="s">
        <v>64</v>
      </c>
      <c r="D12" s="27"/>
      <c r="E12" s="27"/>
      <c r="F12" s="27"/>
      <c r="G12" s="27"/>
      <c r="H12" s="27"/>
      <c r="J12" t="s">
        <v>68</v>
      </c>
    </row>
    <row r="13" spans="3:10" ht="15">
      <c r="C13" s="25" t="s">
        <v>58</v>
      </c>
      <c r="D13" s="25"/>
      <c r="E13" s="25"/>
      <c r="F13" s="25"/>
      <c r="G13" s="25"/>
      <c r="H13" s="25"/>
      <c r="J13" t="s">
        <v>69</v>
      </c>
    </row>
    <row r="14" spans="3:8" ht="15">
      <c r="C14" s="25" t="s">
        <v>59</v>
      </c>
      <c r="D14" s="25"/>
      <c r="E14" s="25"/>
      <c r="F14" s="25"/>
      <c r="G14" s="25"/>
      <c r="H14" s="25"/>
    </row>
    <row r="15" spans="3:10" ht="18.75">
      <c r="C15" s="25" t="s">
        <v>60</v>
      </c>
      <c r="D15" s="25"/>
      <c r="E15" s="25"/>
      <c r="F15" s="25"/>
      <c r="G15" s="25"/>
      <c r="H15" s="25"/>
      <c r="J15" s="20" t="s">
        <v>70</v>
      </c>
    </row>
    <row r="16" spans="3:16" ht="15">
      <c r="C16" s="25" t="s">
        <v>61</v>
      </c>
      <c r="D16" s="25"/>
      <c r="E16" s="25"/>
      <c r="F16" s="25"/>
      <c r="G16" s="25"/>
      <c r="H16" s="25"/>
      <c r="J16" s="23" t="s">
        <v>71</v>
      </c>
      <c r="K16" s="23"/>
      <c r="L16" s="23"/>
      <c r="M16" s="23"/>
      <c r="N16" s="23"/>
      <c r="O16" s="23"/>
      <c r="P16" s="23"/>
    </row>
    <row r="17" spans="3:16" ht="15">
      <c r="C17" s="25" t="s">
        <v>62</v>
      </c>
      <c r="D17" s="25"/>
      <c r="E17" s="25"/>
      <c r="F17" s="25"/>
      <c r="G17" s="25"/>
      <c r="H17" s="25"/>
      <c r="J17" s="23" t="s">
        <v>72</v>
      </c>
      <c r="K17" s="23"/>
      <c r="L17" s="23"/>
      <c r="M17" s="23"/>
      <c r="N17" s="23"/>
      <c r="O17" s="23"/>
      <c r="P17" s="23"/>
    </row>
    <row r="18" spans="3:16" ht="15">
      <c r="C18" s="25" t="s">
        <v>63</v>
      </c>
      <c r="D18" s="25"/>
      <c r="E18" s="25"/>
      <c r="F18" s="25"/>
      <c r="G18" s="25"/>
      <c r="H18" s="25"/>
      <c r="J18" s="25" t="s">
        <v>73</v>
      </c>
      <c r="K18" s="25"/>
      <c r="L18" s="25"/>
      <c r="M18" s="25"/>
      <c r="N18" s="25"/>
      <c r="O18" s="25"/>
      <c r="P18" s="25"/>
    </row>
    <row r="19" spans="3:16" ht="15">
      <c r="C19" s="23"/>
      <c r="D19" s="23"/>
      <c r="E19" s="23"/>
      <c r="F19" s="23"/>
      <c r="G19" s="23"/>
      <c r="H19" s="23"/>
      <c r="J19" s="23"/>
      <c r="K19" s="23"/>
      <c r="L19" s="23"/>
      <c r="M19" s="23"/>
      <c r="N19" s="23"/>
      <c r="O19" s="23"/>
      <c r="P19" s="23"/>
    </row>
    <row r="20" spans="3:16" ht="15">
      <c r="C20" s="23"/>
      <c r="D20" s="23"/>
      <c r="E20" s="23"/>
      <c r="F20" s="23"/>
      <c r="G20" s="23"/>
      <c r="H20" s="23"/>
      <c r="J20" s="23"/>
      <c r="K20" s="23"/>
      <c r="L20" s="23"/>
      <c r="M20" s="23"/>
      <c r="N20" s="23"/>
      <c r="O20" s="23"/>
      <c r="P20" s="23"/>
    </row>
    <row r="22" spans="3:6" ht="18.75">
      <c r="C22" s="28" t="s">
        <v>75</v>
      </c>
      <c r="D22" s="28"/>
      <c r="E22" s="28"/>
      <c r="F22" s="28"/>
    </row>
    <row r="24" spans="3:10" ht="21">
      <c r="C24" s="26" t="s">
        <v>55</v>
      </c>
      <c r="D24" s="26"/>
      <c r="J24" s="21" t="s">
        <v>53</v>
      </c>
    </row>
    <row r="25" spans="3:16" ht="29.25" customHeight="1">
      <c r="C25" s="25" t="s">
        <v>76</v>
      </c>
      <c r="D25" s="25"/>
      <c r="E25" s="25"/>
      <c r="F25" s="25"/>
      <c r="G25" s="25"/>
      <c r="H25" s="25"/>
      <c r="I25" s="25"/>
      <c r="J25" s="27" t="s">
        <v>81</v>
      </c>
      <c r="K25" s="27"/>
      <c r="L25" s="27"/>
      <c r="M25" s="27"/>
      <c r="N25" s="27"/>
      <c r="O25" s="27"/>
      <c r="P25" s="27"/>
    </row>
    <row r="26" spans="3:10" ht="15">
      <c r="C26" s="25" t="s">
        <v>77</v>
      </c>
      <c r="D26" s="25"/>
      <c r="E26" s="25"/>
      <c r="F26" s="25"/>
      <c r="G26" s="25"/>
      <c r="H26" s="25"/>
      <c r="I26" s="25"/>
      <c r="J26" t="s">
        <v>80</v>
      </c>
    </row>
    <row r="27" spans="3:16" ht="15">
      <c r="C27" s="25" t="s">
        <v>78</v>
      </c>
      <c r="D27" s="25"/>
      <c r="E27" s="25"/>
      <c r="F27" s="25"/>
      <c r="G27" s="25"/>
      <c r="H27" s="25"/>
      <c r="I27" s="25"/>
      <c r="J27" s="27" t="s">
        <v>82</v>
      </c>
      <c r="K27" s="27"/>
      <c r="L27" s="27"/>
      <c r="M27" s="27"/>
      <c r="N27" s="27"/>
      <c r="O27" s="27"/>
      <c r="P27" s="27"/>
    </row>
    <row r="28" spans="3:10" ht="29.25" customHeight="1">
      <c r="C28" s="27" t="s">
        <v>64</v>
      </c>
      <c r="D28" s="27"/>
      <c r="E28" s="27"/>
      <c r="F28" s="27"/>
      <c r="G28" s="27"/>
      <c r="H28" s="27"/>
      <c r="J28" t="s">
        <v>68</v>
      </c>
    </row>
    <row r="29" spans="3:16" ht="33" customHeight="1">
      <c r="C29" s="25" t="s">
        <v>58</v>
      </c>
      <c r="D29" s="25"/>
      <c r="E29" s="25"/>
      <c r="F29" s="25"/>
      <c r="G29" s="25"/>
      <c r="H29" s="25"/>
      <c r="J29" s="27" t="s">
        <v>83</v>
      </c>
      <c r="K29" s="27"/>
      <c r="L29" s="27"/>
      <c r="M29" s="27"/>
      <c r="N29" s="27"/>
      <c r="O29" s="27"/>
      <c r="P29" s="27"/>
    </row>
    <row r="30" spans="3:16" ht="15">
      <c r="C30" s="25" t="s">
        <v>59</v>
      </c>
      <c r="D30" s="25"/>
      <c r="E30" s="25"/>
      <c r="F30" s="25"/>
      <c r="G30" s="25"/>
      <c r="H30" s="25"/>
      <c r="J30" s="25" t="s">
        <v>96</v>
      </c>
      <c r="K30" s="25"/>
      <c r="L30" s="25"/>
      <c r="M30" s="25"/>
      <c r="N30" s="25"/>
      <c r="O30" s="25"/>
      <c r="P30" s="25"/>
    </row>
    <row r="31" spans="3:10" ht="18.75">
      <c r="C31" s="25" t="s">
        <v>60</v>
      </c>
      <c r="D31" s="25"/>
      <c r="E31" s="25"/>
      <c r="F31" s="25"/>
      <c r="G31" s="25"/>
      <c r="H31" s="25"/>
      <c r="J31" s="20" t="s">
        <v>70</v>
      </c>
    </row>
    <row r="32" spans="3:17" ht="15">
      <c r="C32" s="25" t="s">
        <v>61</v>
      </c>
      <c r="D32" s="25"/>
      <c r="E32" s="25"/>
      <c r="F32" s="25"/>
      <c r="G32" s="25"/>
      <c r="H32" s="25"/>
      <c r="J32" s="23" t="s">
        <v>84</v>
      </c>
      <c r="K32" s="23"/>
      <c r="L32" s="23"/>
      <c r="M32" s="23"/>
      <c r="N32" s="23"/>
      <c r="O32" s="23"/>
      <c r="P32" s="23"/>
      <c r="Q32" s="23"/>
    </row>
    <row r="33" spans="3:17" ht="15">
      <c r="C33" s="25" t="s">
        <v>62</v>
      </c>
      <c r="D33" s="25"/>
      <c r="E33" s="25"/>
      <c r="F33" s="25"/>
      <c r="G33" s="25"/>
      <c r="H33" s="25"/>
      <c r="J33" s="25" t="s">
        <v>85</v>
      </c>
      <c r="K33" s="25"/>
      <c r="L33" s="25"/>
      <c r="M33" s="25"/>
      <c r="N33" s="25"/>
      <c r="O33" s="25"/>
      <c r="P33" s="25"/>
      <c r="Q33" s="25"/>
    </row>
    <row r="34" spans="3:17" ht="15">
      <c r="C34" s="25" t="s">
        <v>63</v>
      </c>
      <c r="D34" s="25"/>
      <c r="E34" s="25"/>
      <c r="F34" s="25"/>
      <c r="G34" s="25"/>
      <c r="H34" s="25"/>
      <c r="J34" s="22" t="s">
        <v>86</v>
      </c>
      <c r="K34" s="22"/>
      <c r="L34" s="22"/>
      <c r="M34" s="22"/>
      <c r="N34" s="22"/>
      <c r="O34" s="22"/>
      <c r="P34" s="22"/>
      <c r="Q34" s="22"/>
    </row>
    <row r="35" spans="3:17" ht="15">
      <c r="C35" s="1" t="s">
        <v>79</v>
      </c>
      <c r="D35" s="1"/>
      <c r="E35" s="1"/>
      <c r="F35" s="1"/>
      <c r="J35" s="25" t="s">
        <v>87</v>
      </c>
      <c r="K35" s="25"/>
      <c r="L35" s="25"/>
      <c r="M35" s="25"/>
      <c r="N35" s="25"/>
      <c r="O35" s="25"/>
      <c r="P35" s="25"/>
      <c r="Q35" s="25"/>
    </row>
    <row r="36" spans="3:8" ht="15">
      <c r="C36" s="25" t="s">
        <v>97</v>
      </c>
      <c r="D36" s="25"/>
      <c r="E36" s="25"/>
      <c r="F36" s="25"/>
      <c r="G36" s="25"/>
      <c r="H36" s="25"/>
    </row>
    <row r="37" spans="3:8" ht="15">
      <c r="C37" s="23"/>
      <c r="D37" s="23"/>
      <c r="E37" s="23"/>
      <c r="F37" s="23"/>
      <c r="G37" s="23"/>
      <c r="H37" s="23"/>
    </row>
    <row r="38" spans="3:5" ht="23.25">
      <c r="C38" s="30" t="s">
        <v>88</v>
      </c>
      <c r="D38" s="30"/>
      <c r="E38" s="30"/>
    </row>
    <row r="40" spans="3:12" ht="15">
      <c r="C40" s="31" t="s">
        <v>89</v>
      </c>
      <c r="D40" s="31"/>
      <c r="G40" t="s">
        <v>90</v>
      </c>
      <c r="I40" t="s">
        <v>91</v>
      </c>
      <c r="L40" t="s">
        <v>92</v>
      </c>
    </row>
    <row r="41" spans="3:12" ht="15">
      <c r="C41" t="s">
        <v>93</v>
      </c>
      <c r="G41" s="13">
        <v>2000</v>
      </c>
      <c r="I41">
        <v>5</v>
      </c>
      <c r="L41" s="13">
        <f>I41*G41</f>
        <v>10000</v>
      </c>
    </row>
    <row r="42" spans="3:12" ht="15">
      <c r="C42" s="31" t="s">
        <v>94</v>
      </c>
      <c r="D42" s="31"/>
      <c r="G42" s="13">
        <v>2000</v>
      </c>
      <c r="I42">
        <v>12</v>
      </c>
      <c r="L42" s="13">
        <f>I42*G42</f>
        <v>24000</v>
      </c>
    </row>
    <row r="44" spans="3:12" ht="15">
      <c r="C44" s="32" t="s">
        <v>92</v>
      </c>
      <c r="D44" s="32"/>
      <c r="E44" s="32"/>
      <c r="F44" s="1"/>
      <c r="G44" s="1"/>
      <c r="H44" s="1"/>
      <c r="I44" s="1"/>
      <c r="J44" s="1"/>
      <c r="K44" s="1"/>
      <c r="L44" s="24">
        <f>L42+L41</f>
        <v>34000</v>
      </c>
    </row>
    <row r="46" spans="3:13" ht="15">
      <c r="C46" s="33" t="s">
        <v>95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3:13" ht="1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</sheetData>
  <sheetProtection/>
  <mergeCells count="39">
    <mergeCell ref="J35:Q35"/>
    <mergeCell ref="C38:E38"/>
    <mergeCell ref="C40:D40"/>
    <mergeCell ref="C42:D42"/>
    <mergeCell ref="C44:E44"/>
    <mergeCell ref="C46:M47"/>
    <mergeCell ref="C36:H36"/>
    <mergeCell ref="C31:H31"/>
    <mergeCell ref="C32:H32"/>
    <mergeCell ref="C33:H33"/>
    <mergeCell ref="C34:H34"/>
    <mergeCell ref="J27:P27"/>
    <mergeCell ref="J29:P29"/>
    <mergeCell ref="J33:Q33"/>
    <mergeCell ref="J30:P30"/>
    <mergeCell ref="J25:P25"/>
    <mergeCell ref="C26:I26"/>
    <mergeCell ref="C27:I27"/>
    <mergeCell ref="C28:H28"/>
    <mergeCell ref="C29:H29"/>
    <mergeCell ref="C30:H30"/>
    <mergeCell ref="C25:I25"/>
    <mergeCell ref="J9:P9"/>
    <mergeCell ref="J18:P18"/>
    <mergeCell ref="C6:F6"/>
    <mergeCell ref="C4:G4"/>
    <mergeCell ref="C22:F22"/>
    <mergeCell ref="C24:D24"/>
    <mergeCell ref="C13:H13"/>
    <mergeCell ref="C14:H14"/>
    <mergeCell ref="C15:H15"/>
    <mergeCell ref="C16:H16"/>
    <mergeCell ref="C17:H17"/>
    <mergeCell ref="C18:H18"/>
    <mergeCell ref="C8:D8"/>
    <mergeCell ref="C12:H12"/>
    <mergeCell ref="C9:I9"/>
    <mergeCell ref="C10:I10"/>
    <mergeCell ref="C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</dc:creator>
  <cp:keywords/>
  <dc:description/>
  <cp:lastModifiedBy>LENNOVO</cp:lastModifiedBy>
  <dcterms:created xsi:type="dcterms:W3CDTF">2010-11-27T12:53:57Z</dcterms:created>
  <dcterms:modified xsi:type="dcterms:W3CDTF">2019-02-08T04:15:57Z</dcterms:modified>
  <cp:category/>
  <cp:version/>
  <cp:contentType/>
  <cp:contentStatus/>
</cp:coreProperties>
</file>